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7520" windowHeight="112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<sst xmlns="http://schemas.openxmlformats.org/spreadsheetml/2006/main" count="17" uniqueCount="13">
  <si>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1971               </t>
  </si>
  <si>
    <t>  6</t>
  </si>
  <si>
    <t>1975               </t>
  </si>
  <si>
    <t>  8</t>
  </si>
  <si>
    <t>1979             </t>
  </si>
  <si>
    <t>Mit der Einführung des Frauenstimm- und -wahlrechts im Jahr 1971 hielten erstmals auch weibliche Mitglieder in den Rat Einzug. </t>
  </si>
  <si>
    <t>Jahr</t>
  </si>
  <si>
    <t>Anteil 
Frauen in %</t>
  </si>
  <si>
    <t>Anteil 
Männer in %</t>
  </si>
  <si>
    <t xml:space="preserve">Anzahl
Frauen </t>
  </si>
  <si>
    <t>Anzahl
Männer</t>
  </si>
  <si>
    <t>Frauenanteil Kantonsrat, 1971 bis 2007</t>
  </si>
  <si>
    <t>Frauenanteil Regierungsrat 1979 bis 2007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</si>
</sst>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">
    <font>
      <sz val="11"/>
      <name val="Arial"/>
      <family val="0"/>
    </font>
    <font>
      <sz val="8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2" borderId="3" xfId="0" applyFont="1" applyFill="1" applyBorder="1" applyAlignment="1">
      <alignment/>
    </xf>
    <xf numFmtId="0" fontId="0" fillId="2" borderId="3" xfId="0" applyFill="1" applyBorder="1" applyAlignment="1">
      <alignment horizontal="center" wrapText="1"/>
    </xf>
    <xf numFmtId="0" fontId="3" fillId="0" borderId="0" xfId="0" applyFont="1" applyAlignment="1">
      <alignment/>
    </xf>
    <xf numFmtId="9" fontId="0" fillId="0" borderId="0" xfId="17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F30" sqref="F30"/>
    </sheetView>
  </sheetViews>
  <sheetFormatPr defaultColWidth="11.00390625" defaultRowHeight="14.25"/>
  <cols>
    <col min="2" max="5" width="10.875" style="0" customWidth="1"/>
  </cols>
  <sheetData>
    <row r="2" ht="18">
      <c r="A2" s="13" t="s">
        <v>11</v>
      </c>
    </row>
    <row r="3" ht="14.25">
      <c r="A3" s="1" t="s">
        <v>5</v>
      </c>
    </row>
    <row r="5" ht="15" thickBot="1"/>
    <row r="6" spans="1:5" ht="39.75" customHeight="1" thickBot="1">
      <c r="A6" s="11" t="s">
        <v>6</v>
      </c>
      <c r="B6" s="12" t="s">
        <v>9</v>
      </c>
      <c r="C6" s="12" t="s">
        <v>10</v>
      </c>
      <c r="D6" s="12" t="s">
        <v>7</v>
      </c>
      <c r="E6" s="12" t="s">
        <v>8</v>
      </c>
    </row>
    <row r="7" spans="1:5" ht="14.25">
      <c r="A7" s="9" t="s">
        <v>0</v>
      </c>
      <c r="B7" s="6" t="s">
        <v>1</v>
      </c>
      <c r="C7" s="3">
        <f>180-6</f>
        <v>174</v>
      </c>
      <c r="D7" s="5">
        <f>100/180*6</f>
        <v>3.3333333333333335</v>
      </c>
      <c r="E7" s="2">
        <f>100/180*174</f>
        <v>96.66666666666667</v>
      </c>
    </row>
    <row r="8" spans="1:5" ht="14.25">
      <c r="A8" s="9" t="s">
        <v>2</v>
      </c>
      <c r="B8" s="6" t="s">
        <v>3</v>
      </c>
      <c r="C8" s="3">
        <f>180-8</f>
        <v>172</v>
      </c>
      <c r="D8" s="5">
        <f>100/180*8</f>
        <v>4.444444444444445</v>
      </c>
      <c r="E8" s="2">
        <f>100/180*172</f>
        <v>95.55555555555556</v>
      </c>
    </row>
    <row r="9" spans="1:7" ht="14.25">
      <c r="A9" s="9" t="s">
        <v>4</v>
      </c>
      <c r="B9" s="6">
        <v>17</v>
      </c>
      <c r="C9" s="3">
        <f>180-17</f>
        <v>163</v>
      </c>
      <c r="D9" s="5">
        <f>100/180*17</f>
        <v>9.444444444444445</v>
      </c>
      <c r="E9" s="3">
        <v>91</v>
      </c>
      <c r="G9" s="14"/>
    </row>
    <row r="10" spans="1:5" ht="14.25">
      <c r="A10" s="9">
        <v>1983</v>
      </c>
      <c r="B10" s="6">
        <v>27</v>
      </c>
      <c r="C10" s="3">
        <f>180-27</f>
        <v>153</v>
      </c>
      <c r="D10" s="6">
        <f>100/180*27</f>
        <v>15</v>
      </c>
      <c r="E10" s="3">
        <f>100-15</f>
        <v>85</v>
      </c>
    </row>
    <row r="11" spans="1:5" ht="14.25">
      <c r="A11" s="9">
        <v>1987</v>
      </c>
      <c r="B11" s="6">
        <v>37</v>
      </c>
      <c r="C11" s="3">
        <f>180-37</f>
        <v>143</v>
      </c>
      <c r="D11" s="5">
        <f>100/180*37</f>
        <v>20.555555555555557</v>
      </c>
      <c r="E11" s="3">
        <f>100-21</f>
        <v>79</v>
      </c>
    </row>
    <row r="12" spans="1:5" ht="14.25">
      <c r="A12" s="9">
        <v>1991</v>
      </c>
      <c r="B12" s="6">
        <v>36</v>
      </c>
      <c r="C12" s="3">
        <f>180-36</f>
        <v>144</v>
      </c>
      <c r="D12" s="6">
        <f>100/180*36</f>
        <v>20</v>
      </c>
      <c r="E12" s="3">
        <f>100-20</f>
        <v>80</v>
      </c>
    </row>
    <row r="13" spans="1:5" ht="14.25">
      <c r="A13" s="9">
        <v>1995</v>
      </c>
      <c r="B13" s="6">
        <v>51</v>
      </c>
      <c r="C13" s="3">
        <f>180-51</f>
        <v>129</v>
      </c>
      <c r="D13" s="5">
        <f>100/180*51</f>
        <v>28.333333333333336</v>
      </c>
      <c r="E13" s="3">
        <f>100-28</f>
        <v>72</v>
      </c>
    </row>
    <row r="14" spans="1:5" ht="14.25">
      <c r="A14" s="9">
        <v>1999</v>
      </c>
      <c r="B14" s="6">
        <v>47</v>
      </c>
      <c r="C14" s="3">
        <f>180-47</f>
        <v>133</v>
      </c>
      <c r="D14" s="5">
        <f>100/180*47</f>
        <v>26.11111111111111</v>
      </c>
      <c r="E14" s="3">
        <f>100-26</f>
        <v>74</v>
      </c>
    </row>
    <row r="15" spans="1:5" ht="14.25">
      <c r="A15" s="9">
        <v>2003</v>
      </c>
      <c r="B15" s="6">
        <v>55</v>
      </c>
      <c r="C15" s="3">
        <f>180-55</f>
        <v>125</v>
      </c>
      <c r="D15" s="5">
        <f>100/180*55</f>
        <v>30.555555555555557</v>
      </c>
      <c r="E15" s="3">
        <f>100-31</f>
        <v>69</v>
      </c>
    </row>
    <row r="16" spans="1:5" ht="15" thickBot="1">
      <c r="A16" s="10">
        <v>2007</v>
      </c>
      <c r="B16" s="8">
        <v>58</v>
      </c>
      <c r="C16" s="4">
        <f>180-58</f>
        <v>122</v>
      </c>
      <c r="D16" s="7">
        <f>100/180*58</f>
        <v>32.22222222222222</v>
      </c>
      <c r="E16" s="4">
        <f>100-32</f>
        <v>68</v>
      </c>
    </row>
    <row r="19" ht="18">
      <c r="A19" s="13" t="s">
        <v>12</v>
      </c>
    </row>
    <row r="21" ht="15" thickBot="1"/>
    <row r="22" spans="1:3" ht="30" thickBot="1">
      <c r="A22" s="11" t="s">
        <v>6</v>
      </c>
      <c r="B22" s="12" t="s">
        <v>9</v>
      </c>
      <c r="C22" s="12" t="s">
        <v>10</v>
      </c>
    </row>
    <row r="23" spans="1:3" ht="14.25">
      <c r="A23" s="9" t="s">
        <v>4</v>
      </c>
      <c r="B23" s="6">
        <v>0</v>
      </c>
      <c r="C23" s="3">
        <v>7</v>
      </c>
    </row>
    <row r="24" spans="1:3" ht="14.25">
      <c r="A24" s="9">
        <v>1983</v>
      </c>
      <c r="B24" s="6">
        <v>1</v>
      </c>
      <c r="C24" s="3">
        <v>6</v>
      </c>
    </row>
    <row r="25" spans="1:3" ht="14.25">
      <c r="A25" s="9">
        <v>1987</v>
      </c>
      <c r="B25" s="6">
        <v>1</v>
      </c>
      <c r="C25" s="3">
        <v>6</v>
      </c>
    </row>
    <row r="26" spans="1:3" ht="14.25">
      <c r="A26" s="9">
        <v>1991</v>
      </c>
      <c r="B26" s="6">
        <v>1</v>
      </c>
      <c r="C26" s="3">
        <v>6</v>
      </c>
    </row>
    <row r="27" spans="1:3" ht="14.25">
      <c r="A27" s="9">
        <v>1995</v>
      </c>
      <c r="B27" s="6">
        <v>2</v>
      </c>
      <c r="C27" s="3">
        <v>5</v>
      </c>
    </row>
    <row r="28" spans="1:3" ht="14.25">
      <c r="A28" s="9">
        <v>1999</v>
      </c>
      <c r="B28" s="6">
        <v>3</v>
      </c>
      <c r="C28" s="3">
        <v>4</v>
      </c>
    </row>
    <row r="29" spans="1:3" ht="14.25">
      <c r="A29" s="9">
        <v>2003</v>
      </c>
      <c r="B29" s="6">
        <v>4</v>
      </c>
      <c r="C29" s="3">
        <v>3</v>
      </c>
    </row>
    <row r="30" spans="1:3" ht="15" thickBot="1">
      <c r="A30" s="10">
        <v>2007</v>
      </c>
      <c r="B30" s="8">
        <v>3</v>
      </c>
      <c r="C30" s="4">
        <v>4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DJI</dc:creator>
  <cp:keywords/>
  <dc:description/>
  <cp:lastModifiedBy>DJI</cp:lastModifiedBy>
  <dcterms:created xsi:type="dcterms:W3CDTF">2007-09-28T07:59:34Z</dcterms:created>
  <dcterms:modified xsi:type="dcterms:W3CDTF">2007-09-28T08:58:41Z</dcterms:modified>
  <cp:category/>
  <cp:version/>
  <cp:contentType/>
  <cp:contentStatus/>
</cp:coreProperties>
</file>